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O16" i="5" l="1"/>
  <c r="N16" i="5"/>
  <c r="M16" i="5"/>
  <c r="L16" i="5"/>
  <c r="K12" i="5"/>
  <c r="J12" i="5" s="1"/>
  <c r="AS12" i="5" l="1"/>
  <c r="AQ12" i="5"/>
  <c r="AR12" i="5" s="1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6" i="5"/>
  <c r="I12" i="5"/>
  <c r="I16" i="5" s="1"/>
  <c r="I18" i="5" s="1"/>
  <c r="H12" i="5"/>
  <c r="H16" i="5" s="1"/>
  <c r="G12" i="5"/>
  <c r="G16" i="5" s="1"/>
  <c r="F12" i="5"/>
  <c r="F16" i="5" s="1"/>
  <c r="E12" i="5"/>
  <c r="E16" i="5" s="1"/>
  <c r="E18" i="5" s="1"/>
  <c r="G18" i="5" l="1"/>
  <c r="K17" i="5"/>
  <c r="K18" i="5" s="1"/>
  <c r="F17" i="5"/>
  <c r="L17" i="5" s="1"/>
  <c r="H17" i="5"/>
  <c r="M17" i="5" s="1"/>
  <c r="N17" i="5"/>
  <c r="H18" i="5"/>
  <c r="M18" i="5" s="1"/>
  <c r="J18" i="5"/>
  <c r="O18" i="5"/>
  <c r="O17" i="5"/>
  <c r="J17" i="5"/>
  <c r="AF12" i="5"/>
  <c r="F18" i="5" l="1"/>
  <c r="N18" i="5" s="1"/>
  <c r="L18" i="5" l="1"/>
</calcChain>
</file>

<file path=xl/sharedStrings.xml><?xml version="1.0" encoding="utf-8"?>
<sst xmlns="http://schemas.openxmlformats.org/spreadsheetml/2006/main" count="82" uniqueCount="40">
  <si>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</si>
  <si>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</si>
  <si>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</si>
  <si>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</si>
  <si>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</si>
  <si>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</si>
  <si>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</si>
  <si>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</si>
  <si>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</si>
  <si>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</si>
  <si>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</si>
  <si>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</si>
  <si>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</si>
  <si>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</si>
  <si>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</si>
  <si>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</si>
  <si>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</si>
  <si>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</si>
  <si>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</si>
  <si>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</si>
  <si>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</si>
  <si>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</si>
  <si>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</si>
  <si>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</si>
  <si>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KPK = Kajaanin Pallokerho  (1933)</t>
  </si>
  <si>
    <t>Petri Paasila</t>
  </si>
  <si>
    <t>5.</t>
  </si>
  <si>
    <t>Ura</t>
  </si>
  <si>
    <t>4.</t>
  </si>
  <si>
    <t>8.</t>
  </si>
  <si>
    <t>KPK</t>
  </si>
  <si>
    <t>7.</t>
  </si>
  <si>
    <t>Ura  2</t>
  </si>
  <si>
    <t>7.12.1992   Kannus</t>
  </si>
  <si>
    <t>Ura = Kannuksen Ura  (1969),  kasvattajaseura</t>
  </si>
  <si>
    <t>SuRa</t>
  </si>
  <si>
    <t>SuRa = Suomussalmen Rasti  (1952)</t>
  </si>
  <si>
    <t>12.</t>
  </si>
  <si>
    <t>LU</t>
  </si>
  <si>
    <t>LU = Laukaan Urheilijat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</si>
</sst>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8">
        <v>0.5</v>
      </c>
      <c r="AG4" s="69">
        <v>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2013</v>
      </c>
      <c r="Y5" s="12" t="s">
        <v>28</v>
      </c>
      <c r="Z5" s="1" t="s">
        <v>27</v>
      </c>
      <c r="AA5" s="12">
        <v>2</v>
      </c>
      <c r="AB5" s="12">
        <v>0</v>
      </c>
      <c r="AC5" s="12">
        <v>1</v>
      </c>
      <c r="AD5" s="12">
        <v>0</v>
      </c>
      <c r="AE5" s="12">
        <v>1</v>
      </c>
      <c r="AF5" s="68">
        <v>0.25</v>
      </c>
      <c r="AG5" s="69">
        <v>4</v>
      </c>
      <c r="AH5" s="7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0</v>
      </c>
      <c r="AQ5" s="12">
        <v>6</v>
      </c>
      <c r="AR5" s="65">
        <v>0.42849999999999999</v>
      </c>
      <c r="AS5" s="66">
        <v>14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2016</v>
      </c>
      <c r="Y7" s="12" t="s">
        <v>29</v>
      </c>
      <c r="Z7" s="1" t="s">
        <v>30</v>
      </c>
      <c r="AA7" s="12">
        <v>15</v>
      </c>
      <c r="AB7" s="12">
        <v>0</v>
      </c>
      <c r="AC7" s="12">
        <v>5</v>
      </c>
      <c r="AD7" s="12">
        <v>2</v>
      </c>
      <c r="AE7" s="12">
        <v>27</v>
      </c>
      <c r="AF7" s="68">
        <v>0.42180000000000001</v>
      </c>
      <c r="AG7" s="69">
        <v>64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2017</v>
      </c>
      <c r="Y8" s="12" t="s">
        <v>31</v>
      </c>
      <c r="Z8" s="1" t="s">
        <v>32</v>
      </c>
      <c r="AA8" s="12">
        <v>14</v>
      </c>
      <c r="AB8" s="12">
        <v>0</v>
      </c>
      <c r="AC8" s="12">
        <v>2</v>
      </c>
      <c r="AD8" s="12">
        <v>6</v>
      </c>
      <c r="AE8" s="12">
        <v>34</v>
      </c>
      <c r="AF8" s="68">
        <v>0.45329999999999998</v>
      </c>
      <c r="AG8" s="69">
        <v>75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8"/>
      <c r="AG9" s="6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2019</v>
      </c>
      <c r="Y10" s="12" t="s">
        <v>31</v>
      </c>
      <c r="Z10" s="1" t="s">
        <v>35</v>
      </c>
      <c r="AA10" s="12">
        <v>15</v>
      </c>
      <c r="AB10" s="12">
        <v>0</v>
      </c>
      <c r="AC10" s="12">
        <v>1</v>
      </c>
      <c r="AD10" s="12">
        <v>9</v>
      </c>
      <c r="AE10" s="12">
        <v>29</v>
      </c>
      <c r="AF10" s="68">
        <v>0.50870000000000004</v>
      </c>
      <c r="AG10" s="19">
        <v>57</v>
      </c>
      <c r="AH10" s="40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70">
        <v>2021</v>
      </c>
      <c r="C11" s="70" t="s">
        <v>37</v>
      </c>
      <c r="D11" s="71" t="s">
        <v>38</v>
      </c>
      <c r="E11" s="70">
        <v>4</v>
      </c>
      <c r="F11" s="70">
        <v>0</v>
      </c>
      <c r="G11" s="70">
        <v>0</v>
      </c>
      <c r="H11" s="70">
        <v>0</v>
      </c>
      <c r="I11" s="70">
        <v>1</v>
      </c>
      <c r="J11" s="72">
        <v>0.125</v>
      </c>
      <c r="K11" s="73">
        <v>8</v>
      </c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8"/>
      <c r="AG11" s="69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4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1</v>
      </c>
      <c r="J12" s="37">
        <f>PRODUCT(I12/K12)</f>
        <v>0.125</v>
      </c>
      <c r="K12" s="21">
        <f>SUM(K4:K11)</f>
        <v>8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47</v>
      </c>
      <c r="AB12" s="36">
        <f>SUM(AB4:AB11)</f>
        <v>0</v>
      </c>
      <c r="AC12" s="36">
        <f>SUM(AC4:AC11)</f>
        <v>9</v>
      </c>
      <c r="AD12" s="36">
        <f>SUM(AD4:AD11)</f>
        <v>17</v>
      </c>
      <c r="AE12" s="36">
        <f>SUM(AE4:AE11)</f>
        <v>92</v>
      </c>
      <c r="AF12" s="37">
        <f>PRODUCT(AE12/AG12)</f>
        <v>0.45544554455445546</v>
      </c>
      <c r="AG12" s="21">
        <f>SUM(AG4:AG11)</f>
        <v>202</v>
      </c>
      <c r="AH12" s="18"/>
      <c r="AI12" s="29"/>
      <c r="AJ12" s="41"/>
      <c r="AK12" s="42"/>
      <c r="AL12" s="10"/>
      <c r="AM12" s="36">
        <f>SUM(AM4:AM11)</f>
        <v>2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6</v>
      </c>
      <c r="AR12" s="37">
        <f>PRODUCT(AQ12/AS12)</f>
        <v>0.42857142857142855</v>
      </c>
      <c r="AS12" s="39">
        <f>SUM(AS4:AS11)</f>
        <v>14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7"/>
      <c r="R14" s="17" t="s">
        <v>10</v>
      </c>
      <c r="S14" s="17"/>
      <c r="T14" s="54" t="s">
        <v>34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60">
        <v>0</v>
      </c>
      <c r="K15" s="16"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54" t="s">
        <v>24</v>
      </c>
      <c r="U15" s="16"/>
      <c r="V15" s="16"/>
      <c r="W15" s="16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4</v>
      </c>
      <c r="F16" s="47">
        <f>PRODUCT(F12+R12)</f>
        <v>0</v>
      </c>
      <c r="G16" s="47">
        <f>PRODUCT(G12+S12)</f>
        <v>0</v>
      </c>
      <c r="H16" s="47">
        <f>PRODUCT(H12+T12)</f>
        <v>0</v>
      </c>
      <c r="I16" s="47">
        <f>PRODUCT(I12+U12)</f>
        <v>1</v>
      </c>
      <c r="J16" s="60">
        <v>0</v>
      </c>
      <c r="K16" s="16">
        <f>PRODUCT(K12+W12)</f>
        <v>8</v>
      </c>
      <c r="L16" s="53">
        <f>PRODUCT((F16+G16)/E16)</f>
        <v>0</v>
      </c>
      <c r="M16" s="53">
        <f>PRODUCT(H16/E16)</f>
        <v>0</v>
      </c>
      <c r="N16" s="53">
        <f>PRODUCT((F16+G16+H16)/E16)</f>
        <v>0</v>
      </c>
      <c r="O16" s="53">
        <f>PRODUCT(I16/E16)</f>
        <v>0.25</v>
      </c>
      <c r="Q16" s="17"/>
      <c r="R16" s="17"/>
      <c r="S16" s="17"/>
      <c r="T16" s="54" t="s">
        <v>36</v>
      </c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49</v>
      </c>
      <c r="F17" s="47">
        <f>PRODUCT(AB12+AN12)</f>
        <v>0</v>
      </c>
      <c r="G17" s="47">
        <f>PRODUCT(AC12+AO12)</f>
        <v>9</v>
      </c>
      <c r="H17" s="47">
        <f>PRODUCT(AD12+AP12)</f>
        <v>17</v>
      </c>
      <c r="I17" s="47">
        <f>PRODUCT(AE12+AQ12)</f>
        <v>98</v>
      </c>
      <c r="J17" s="60">
        <f>PRODUCT(I17/K17)</f>
        <v>0.45370370370370372</v>
      </c>
      <c r="K17" s="10">
        <f>PRODUCT(AG12+AS12)</f>
        <v>216</v>
      </c>
      <c r="L17" s="53">
        <f>PRODUCT((F17+G17)/E17)</f>
        <v>0.18367346938775511</v>
      </c>
      <c r="M17" s="53">
        <f>PRODUCT(H17/E17)</f>
        <v>0.34693877551020408</v>
      </c>
      <c r="N17" s="53">
        <f>PRODUCT((F17+G17+H17)/E17)</f>
        <v>0.53061224489795922</v>
      </c>
      <c r="O17" s="53">
        <f>PRODUCT(I17/E17)</f>
        <v>2</v>
      </c>
      <c r="Q17" s="17"/>
      <c r="R17" s="17"/>
      <c r="S17" s="16"/>
      <c r="T17" s="16" t="s">
        <v>39</v>
      </c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53</v>
      </c>
      <c r="F18" s="47">
        <f t="shared" ref="F18:I18" si="0">SUM(F15:F17)</f>
        <v>0</v>
      </c>
      <c r="G18" s="47">
        <f t="shared" si="0"/>
        <v>9</v>
      </c>
      <c r="H18" s="47">
        <f t="shared" si="0"/>
        <v>17</v>
      </c>
      <c r="I18" s="47">
        <f t="shared" si="0"/>
        <v>99</v>
      </c>
      <c r="J18" s="60">
        <f>PRODUCT(I18/K18)</f>
        <v>0.4419642857142857</v>
      </c>
      <c r="K18" s="16">
        <f>SUM(K15:K17)</f>
        <v>224</v>
      </c>
      <c r="L18" s="53">
        <f>PRODUCT((F18+G18)/E18)</f>
        <v>0.16981132075471697</v>
      </c>
      <c r="M18" s="53">
        <f>PRODUCT(H18/E18)</f>
        <v>0.32075471698113206</v>
      </c>
      <c r="N18" s="53">
        <f>PRODUCT((F18+G18+H18)/E18)</f>
        <v>0.49056603773584906</v>
      </c>
      <c r="O18" s="53">
        <f>PRODUCT(I18/E18)</f>
        <v>1.8679245283018868</v>
      </c>
      <c r="Q18" s="10"/>
      <c r="R18" s="10"/>
      <c r="S18" s="10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0"/>
      <c r="AL183" s="10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sortState ref="X10:AR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2021-09-02T08:20:59Z</dcterms:modified>
</cp:coreProperties>
</file>